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_Dossiers_Sites\75\75012\E_Redoute de Gravelle\DC_2024_CRA Bat C volière\09_Passation_marchés\5_DCE\1_Version_de_ travail\Pieces_techniques\"/>
    </mc:Choice>
  </mc:AlternateContent>
  <bookViews>
    <workbookView xWindow="-105" yWindow="-105" windowWidth="23250" windowHeight="12450"/>
  </bookViews>
  <sheets>
    <sheet name="DPGF" sheetId="7" r:id="rId1"/>
  </sheets>
  <definedNames>
    <definedName name="_xlnm.Print_Area" localSheetId="0">DPGF!$A$1:$G$104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2" i="7" l="1"/>
  <c r="G83" i="7"/>
  <c r="G76" i="7"/>
  <c r="G68" i="7"/>
  <c r="A13" i="7"/>
  <c r="G79" i="7"/>
  <c r="G71" i="7"/>
  <c r="G54" i="7"/>
  <c r="B97" i="7" l="1"/>
  <c r="A97" i="7"/>
  <c r="B98" i="7"/>
  <c r="A98" i="7"/>
  <c r="G90" i="7"/>
  <c r="G89" i="7"/>
  <c r="G82" i="7"/>
  <c r="G81" i="7"/>
  <c r="G78" i="7"/>
  <c r="G77" i="7"/>
  <c r="G75" i="7"/>
  <c r="G74" i="7"/>
  <c r="G73" i="7"/>
  <c r="G69" i="7"/>
  <c r="G66" i="7"/>
  <c r="G67" i="7"/>
  <c r="G70" i="7"/>
  <c r="G65" i="7"/>
  <c r="G51" i="7"/>
  <c r="G52" i="7"/>
  <c r="G53" i="7"/>
  <c r="G55" i="7"/>
  <c r="G56" i="7"/>
  <c r="G57" i="7"/>
  <c r="G50" i="7"/>
  <c r="G38" i="7"/>
  <c r="G39" i="7"/>
  <c r="G40" i="7"/>
  <c r="G41" i="7"/>
  <c r="G43" i="7"/>
  <c r="G29" i="7"/>
  <c r="G28" i="7"/>
  <c r="G58" i="7" l="1"/>
  <c r="G30" i="7"/>
  <c r="G97" i="7" s="1"/>
  <c r="G91" i="7"/>
  <c r="G44" i="7"/>
  <c r="G98" i="7" s="1"/>
  <c r="A100" i="7"/>
  <c r="B100" i="7"/>
  <c r="B101" i="7" l="1"/>
  <c r="A101" i="7"/>
  <c r="B99" i="7"/>
  <c r="A99" i="7"/>
  <c r="G99" i="7" l="1"/>
  <c r="G100" i="7"/>
  <c r="G101" i="7" l="1"/>
  <c r="G103" i="7" l="1"/>
  <c r="G104" i="7" s="1"/>
</calcChain>
</file>

<file path=xl/sharedStrings.xml><?xml version="1.0" encoding="utf-8"?>
<sst xmlns="http://schemas.openxmlformats.org/spreadsheetml/2006/main" count="170" uniqueCount="104">
  <si>
    <t>Désignation</t>
  </si>
  <si>
    <t>U</t>
  </si>
  <si>
    <t>Ens</t>
  </si>
  <si>
    <t>Etat des lieux</t>
  </si>
  <si>
    <t>MONTANT TOTAL HT</t>
  </si>
  <si>
    <t>MONTANT TOTAL TTC</t>
  </si>
  <si>
    <t>Panneau de chantier</t>
  </si>
  <si>
    <t>T.V.A 20%</t>
  </si>
  <si>
    <t>Montant total des travaux d'installation de chantier</t>
  </si>
  <si>
    <t>RECAPITULATIF</t>
  </si>
  <si>
    <t xml:space="preserve">Prix total </t>
  </si>
  <si>
    <t>Prix unitaire</t>
  </si>
  <si>
    <t>Branchements provisoires</t>
  </si>
  <si>
    <t>ens</t>
  </si>
  <si>
    <t>Montant</t>
  </si>
  <si>
    <t xml:space="preserve">Ens </t>
  </si>
  <si>
    <r>
      <rPr>
        <b/>
        <u/>
        <sz val="11"/>
        <rFont val="Calibri"/>
        <family val="2"/>
        <scheme val="minor"/>
      </rPr>
      <t>MAITRE D'ŒUVRE ET ASSISTANT TECHNIQUE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SECC</t>
    </r>
    <r>
      <rPr>
        <sz val="11"/>
        <rFont val="Calibri"/>
        <family val="2"/>
        <scheme val="minor"/>
      </rPr>
      <t xml:space="preserve">
43, avenue Louis Luc - Immeuble Le Libeccio
94600 CHOISY LE ROI</t>
    </r>
  </si>
  <si>
    <r>
      <rPr>
        <b/>
        <u/>
        <sz val="12"/>
        <rFont val="Calibri"/>
        <family val="2"/>
        <scheme val="minor"/>
      </rPr>
      <t>MAITRE D'OUVRAGE</t>
    </r>
    <r>
      <rPr>
        <b/>
        <sz val="12"/>
        <rFont val="Calibri"/>
        <family val="2"/>
        <scheme val="minor"/>
      </rPr>
      <t xml:space="preserve">
PREFECTURE DE POLICE DE PARIS
Direction de l'immobilier et de l'Environnement SGAMI Île-de-France</t>
    </r>
  </si>
  <si>
    <t>Montant total des travaux d'installation</t>
  </si>
  <si>
    <t>DEROULEMENT DE CHANTIER ET CONDITION D'EXECUTION</t>
  </si>
  <si>
    <t>Notices techniques</t>
  </si>
  <si>
    <t>Carnet de détails et plans d'exécution</t>
  </si>
  <si>
    <t>TRAVAUX D'INSTALLATION CHANTIER</t>
  </si>
  <si>
    <t>Installation de chantier / base vie</t>
  </si>
  <si>
    <t>7.1.1</t>
  </si>
  <si>
    <t>7.1.2</t>
  </si>
  <si>
    <t>7.1.3</t>
  </si>
  <si>
    <t>7.1.4</t>
  </si>
  <si>
    <t>7.1.5</t>
  </si>
  <si>
    <t>7.1.6</t>
  </si>
  <si>
    <t>7.1.7</t>
  </si>
  <si>
    <t>Moyen de levage</t>
  </si>
  <si>
    <t>Installation d'échafaudage roulant</t>
  </si>
  <si>
    <t>TRAVAUX PREPARATOIRES</t>
  </si>
  <si>
    <t>7.2.1</t>
  </si>
  <si>
    <t>7.2.2</t>
  </si>
  <si>
    <t>7.2.3</t>
  </si>
  <si>
    <t>7.2.4</t>
  </si>
  <si>
    <t>7.2.5</t>
  </si>
  <si>
    <t>7.2.6</t>
  </si>
  <si>
    <t>7.2.7</t>
  </si>
  <si>
    <t>Autocontrôle de sécurité</t>
  </si>
  <si>
    <t>Ouverture des accès aux zones des travaux et des moyens de fermeture</t>
  </si>
  <si>
    <t>Installation de clôtures provisoires</t>
  </si>
  <si>
    <t>Dépose et repose des réseaux et des suspentes en sous-face</t>
  </si>
  <si>
    <t>Dépose et repose des fils barbelés concertina</t>
  </si>
  <si>
    <t>Installation des palées de stabilité provisoires</t>
  </si>
  <si>
    <t>TRAVAUX DE LA CHARPENTE</t>
  </si>
  <si>
    <t>Zone 1</t>
  </si>
  <si>
    <t>7.3.2</t>
  </si>
  <si>
    <t>7.3.2.1</t>
  </si>
  <si>
    <t>7.3.2.2</t>
  </si>
  <si>
    <t>7.3.2.3</t>
  </si>
  <si>
    <t>7.3.2.4</t>
  </si>
  <si>
    <t>7.3.2.5</t>
  </si>
  <si>
    <t>7.3.2.6</t>
  </si>
  <si>
    <t>7.3.3</t>
  </si>
  <si>
    <t>7.3.3.1</t>
  </si>
  <si>
    <t>7.3.3.2</t>
  </si>
  <si>
    <t>Etaiements provisoires</t>
  </si>
  <si>
    <t>Dépose de portiques &amp; pannes</t>
  </si>
  <si>
    <t>Fixations des grillages</t>
  </si>
  <si>
    <t>Zone 2</t>
  </si>
  <si>
    <t>Cour</t>
  </si>
  <si>
    <t>Dépose des clôtures</t>
  </si>
  <si>
    <t>Installation de nouvelles clôtures</t>
  </si>
  <si>
    <t>TRAVAUX DE REPLI</t>
  </si>
  <si>
    <t>Evacuation des gravats</t>
  </si>
  <si>
    <t>Nettoyage et repli de chantier</t>
  </si>
  <si>
    <t>RECAPITULATIF DE L'OPERATION</t>
  </si>
  <si>
    <t>Montant total des travaux préparatoires</t>
  </si>
  <si>
    <t>Montant total des travaux de la charpente</t>
  </si>
  <si>
    <t>Montant total des travaux de repli</t>
  </si>
  <si>
    <t>7.4.1</t>
  </si>
  <si>
    <t>7.4.2</t>
  </si>
  <si>
    <t>Moyen d'approvisionnement de d'évacuation</t>
  </si>
  <si>
    <t>ml</t>
  </si>
  <si>
    <t>Kg</t>
  </si>
  <si>
    <t>PM</t>
  </si>
  <si>
    <t>1.6</t>
  </si>
  <si>
    <t>1.7</t>
  </si>
  <si>
    <t>7.1</t>
  </si>
  <si>
    <t>Notes de calcul et études</t>
  </si>
  <si>
    <t>7.3</t>
  </si>
  <si>
    <t>7.4</t>
  </si>
  <si>
    <t>7.2</t>
  </si>
  <si>
    <r>
      <rPr>
        <b/>
        <u/>
        <sz val="12"/>
        <rFont val="Calibri"/>
        <family val="2"/>
        <scheme val="minor"/>
      </rPr>
      <t>OPERATION</t>
    </r>
    <r>
      <rPr>
        <b/>
        <sz val="12"/>
        <rFont val="Calibri"/>
        <family val="2"/>
        <scheme val="minor"/>
      </rPr>
      <t xml:space="preserve">
TRAVAUX DE LA CHARPENTE
Changement des ossatures zones grillagées extérieures, et des grilles de clôture 
de la zone de desserte
Centre de Rétention Administrative 2
Avenue de l'Ecole de Joinville 75012 PARIS
</t>
    </r>
  </si>
  <si>
    <t>m²</t>
  </si>
  <si>
    <t>Tunnel échafaudé</t>
  </si>
  <si>
    <t>u</t>
  </si>
  <si>
    <t>Redressement de grillages</t>
  </si>
  <si>
    <t>Mise en oeuvre de la charpente métallique à l'avancement</t>
  </si>
  <si>
    <t>Mise en œuvre d'une tôle de fermeture en rive</t>
  </si>
  <si>
    <t>7.3.2.7</t>
  </si>
  <si>
    <t>7.2.8</t>
  </si>
  <si>
    <t>Remplacement de grillages verticaux</t>
  </si>
  <si>
    <t>7.3.3.3</t>
  </si>
  <si>
    <t>7.3.4</t>
  </si>
  <si>
    <t>7.3.4.1</t>
  </si>
  <si>
    <t>7.3.4.2</t>
  </si>
  <si>
    <r>
      <t xml:space="preserve">DPGF VIERGE
</t>
    </r>
    <r>
      <rPr>
        <b/>
        <sz val="11"/>
        <color rgb="FF00B050"/>
        <rFont val="Calibri"/>
        <family val="2"/>
        <scheme val="minor"/>
      </rPr>
      <t xml:space="preserve">
Dédiée uniquement aux entreprises
</t>
    </r>
    <r>
      <rPr>
        <b/>
        <sz val="11"/>
        <rFont val="Calibri"/>
        <family val="2"/>
        <scheme val="minor"/>
      </rPr>
      <t xml:space="preserve">
</t>
    </r>
    <r>
      <rPr>
        <b/>
        <u/>
        <sz val="11"/>
        <rFont val="Calibri"/>
        <family val="2"/>
        <scheme val="minor"/>
      </rPr>
      <t>Dossier n° COZD 15414 08 2021 94 ADE</t>
    </r>
  </si>
  <si>
    <t>Indice 3 du</t>
  </si>
  <si>
    <t>Qté</t>
  </si>
  <si>
    <t>Qté SECC (données à titre indicative)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</si>
</sst>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&quot; €&quot;_-;\-* #,##0.00&quot; €&quot;_-;_-* &quot;-&quot;??&quot; €&quot;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u/>
      <sz val="20"/>
      <name val="Calibri"/>
      <family val="2"/>
      <scheme val="minor"/>
    </font>
    <font>
      <sz val="8"/>
      <name val="Arial"/>
      <family val="2"/>
    </font>
    <font>
      <i/>
      <sz val="12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15" xfId="2" applyFont="1" applyBorder="1" applyAlignment="1">
      <alignment vertical="center" wrapText="1"/>
    </xf>
    <xf numFmtId="0" fontId="5" fillId="0" borderId="0" xfId="2" applyFont="1" applyAlignment="1">
      <alignment vertical="center" wrapText="1"/>
    </xf>
    <xf numFmtId="0" fontId="5" fillId="0" borderId="16" xfId="2" applyFont="1" applyBorder="1" applyAlignment="1">
      <alignment vertical="center" wrapText="1"/>
    </xf>
    <xf numFmtId="0" fontId="7" fillId="0" borderId="15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6" xfId="2" applyFont="1" applyBorder="1" applyAlignment="1">
      <alignment vertical="center"/>
    </xf>
    <xf numFmtId="14" fontId="8" fillId="0" borderId="0" xfId="2" applyNumberFormat="1" applyFont="1" applyAlignment="1">
      <alignment horizontal="center" vertical="center"/>
    </xf>
    <xf numFmtId="0" fontId="3" fillId="0" borderId="16" xfId="2" applyFont="1" applyBorder="1"/>
    <xf numFmtId="0" fontId="3" fillId="0" borderId="16" xfId="0" applyFont="1" applyBorder="1" applyAlignment="1">
      <alignment horizontal="center" vertical="center"/>
    </xf>
    <xf numFmtId="0" fontId="10" fillId="0" borderId="15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/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4" fillId="0" borderId="34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4" fillId="0" borderId="35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left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left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0" fontId="5" fillId="0" borderId="15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16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/>
    </xf>
    <xf numFmtId="0" fontId="10" fillId="0" borderId="15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165" fontId="7" fillId="0" borderId="8" xfId="1" applyNumberFormat="1" applyFont="1" applyBorder="1" applyAlignment="1">
      <alignment horizontal="center" vertical="center"/>
    </xf>
    <xf numFmtId="44" fontId="7" fillId="0" borderId="12" xfId="1" applyNumberFormat="1" applyFont="1" applyBorder="1" applyAlignment="1">
      <alignment horizontal="center" vertical="center"/>
    </xf>
    <xf numFmtId="44" fontId="5" fillId="0" borderId="11" xfId="1" applyNumberFormat="1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165" fontId="7" fillId="0" borderId="0" xfId="1" applyNumberFormat="1" applyFont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165" fontId="4" fillId="0" borderId="33" xfId="1" applyNumberFormat="1" applyFont="1" applyBorder="1" applyAlignment="1">
      <alignment horizontal="center" vertical="center"/>
    </xf>
    <xf numFmtId="8" fontId="7" fillId="0" borderId="1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7" fillId="0" borderId="30" xfId="1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/>
    </xf>
    <xf numFmtId="165" fontId="3" fillId="0" borderId="17" xfId="0" applyNumberFormat="1" applyFont="1" applyBorder="1" applyAlignment="1">
      <alignment horizontal="center" vertical="center"/>
    </xf>
    <xf numFmtId="165" fontId="4" fillId="0" borderId="17" xfId="1" applyNumberFormat="1" applyFont="1" applyBorder="1" applyAlignment="1">
      <alignment horizontal="center" vertical="center"/>
    </xf>
    <xf numFmtId="44" fontId="7" fillId="0" borderId="13" xfId="1" applyNumberFormat="1" applyFont="1" applyBorder="1" applyAlignment="1">
      <alignment horizontal="center" vertical="center"/>
    </xf>
    <xf numFmtId="44" fontId="5" fillId="0" borderId="5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165" fontId="7" fillId="0" borderId="44" xfId="0" applyNumberFormat="1" applyFont="1" applyBorder="1" applyAlignment="1">
      <alignment horizontal="center" vertical="center"/>
    </xf>
    <xf numFmtId="165" fontId="7" fillId="0" borderId="45" xfId="0" applyNumberFormat="1" applyFont="1" applyBorder="1" applyAlignment="1">
      <alignment horizontal="center" vertical="center"/>
    </xf>
    <xf numFmtId="44" fontId="7" fillId="0" borderId="46" xfId="1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165" fontId="5" fillId="0" borderId="24" xfId="1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165" fontId="5" fillId="0" borderId="25" xfId="1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5" fillId="0" borderId="26" xfId="1" applyNumberFormat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5" fontId="7" fillId="0" borderId="8" xfId="1" applyNumberFormat="1" applyFont="1" applyFill="1" applyBorder="1" applyAlignment="1">
      <alignment horizontal="center" vertical="center"/>
    </xf>
    <xf numFmtId="44" fontId="7" fillId="0" borderId="12" xfId="1" applyNumberFormat="1" applyFont="1" applyFill="1" applyBorder="1" applyAlignment="1">
      <alignment horizontal="center" vertical="center"/>
    </xf>
    <xf numFmtId="165" fontId="7" fillId="0" borderId="30" xfId="1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39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40" xfId="2" applyFont="1" applyBorder="1" applyAlignment="1">
      <alignment horizontal="center" vertical="center"/>
    </xf>
    <xf numFmtId="14" fontId="8" fillId="0" borderId="41" xfId="2" applyNumberFormat="1" applyFont="1" applyBorder="1" applyAlignment="1">
      <alignment horizontal="center" vertical="center"/>
    </xf>
    <xf numFmtId="14" fontId="8" fillId="0" borderId="16" xfId="2" applyNumberFormat="1" applyFont="1" applyBorder="1" applyAlignment="1">
      <alignment horizontal="center" vertical="center"/>
    </xf>
    <xf numFmtId="14" fontId="8" fillId="0" borderId="42" xfId="2" applyNumberFormat="1" applyFont="1" applyBorder="1" applyAlignment="1">
      <alignment horizontal="center" vertical="center"/>
    </xf>
    <xf numFmtId="0" fontId="5" fillId="0" borderId="27" xfId="2" applyFont="1" applyBorder="1" applyAlignment="1">
      <alignment horizontal="center" vertical="center" wrapText="1"/>
    </xf>
    <xf numFmtId="0" fontId="5" fillId="0" borderId="28" xfId="2" applyFont="1" applyBorder="1" applyAlignment="1">
      <alignment horizontal="center" vertical="center" wrapText="1"/>
    </xf>
    <xf numFmtId="0" fontId="5" fillId="0" borderId="29" xfId="2" applyFont="1" applyBorder="1" applyAlignment="1">
      <alignment horizontal="center" vertical="center" wrapText="1"/>
    </xf>
    <xf numFmtId="0" fontId="8" fillId="0" borderId="37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38" xfId="2" applyFont="1" applyBorder="1" applyAlignment="1">
      <alignment horizontal="center" vertical="center" wrapText="1"/>
    </xf>
    <xf numFmtId="0" fontId="10" fillId="0" borderId="27" xfId="2" applyFont="1" applyBorder="1" applyAlignment="1">
      <alignment horizontal="center" vertical="center" wrapText="1"/>
    </xf>
    <xf numFmtId="0" fontId="10" fillId="0" borderId="28" xfId="2" applyFont="1" applyBorder="1" applyAlignment="1">
      <alignment horizontal="center" vertical="center" wrapText="1"/>
    </xf>
    <xf numFmtId="0" fontId="10" fillId="0" borderId="29" xfId="2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showGridLines="0" tabSelected="1" view="pageLayout" topLeftCell="A46" zoomScaleNormal="110" zoomScaleSheetLayoutView="110" workbookViewId="0">
      <selection activeCell="D88" sqref="D88"/>
    </sheetView>
  </sheetViews>
  <sheetFormatPr baseColWidth="10" defaultColWidth="11.42578125" defaultRowHeight="18" customHeight="1" x14ac:dyDescent="0.2"/>
  <cols>
    <col min="1" max="1" width="8.85546875" style="82" customWidth="1"/>
    <col min="2" max="2" width="55.85546875" style="2" customWidth="1"/>
    <col min="3" max="3" width="4.85546875" style="1" customWidth="1"/>
    <col min="4" max="4" width="11.85546875" style="1" customWidth="1"/>
    <col min="5" max="5" width="6.7109375" style="1" customWidth="1"/>
    <col min="6" max="6" width="14.28515625" style="97" customWidth="1"/>
    <col min="7" max="7" width="15.42578125" style="1" bestFit="1" customWidth="1"/>
    <col min="8" max="16384" width="11.42578125" style="3"/>
  </cols>
  <sheetData>
    <row r="1" spans="1:7" ht="18" customHeight="1" x14ac:dyDescent="0.2">
      <c r="A1" s="1"/>
    </row>
    <row r="2" spans="1:7" ht="13.5" thickBot="1" x14ac:dyDescent="0.25">
      <c r="A2" s="4"/>
      <c r="B2" s="3"/>
      <c r="C2" s="3"/>
      <c r="F2" s="4"/>
      <c r="G2" s="4"/>
    </row>
    <row r="3" spans="1:7" ht="120" customHeight="1" thickTop="1" thickBot="1" x14ac:dyDescent="0.25">
      <c r="A3" s="156" t="s">
        <v>17</v>
      </c>
      <c r="B3" s="157"/>
      <c r="C3" s="157"/>
      <c r="D3" s="157"/>
      <c r="E3" s="157"/>
      <c r="F3" s="157"/>
      <c r="G3" s="158"/>
    </row>
    <row r="4" spans="1:7" ht="21" customHeight="1" thickTop="1" x14ac:dyDescent="0.2">
      <c r="A4" s="5"/>
      <c r="B4" s="5"/>
      <c r="C4" s="5"/>
      <c r="D4" s="98"/>
      <c r="E4" s="98"/>
      <c r="F4" s="98"/>
      <c r="G4" s="98"/>
    </row>
    <row r="5" spans="1:7" ht="21" customHeight="1" x14ac:dyDescent="0.2">
      <c r="A5" s="6"/>
      <c r="B5" s="6"/>
      <c r="C5" s="6"/>
      <c r="D5" s="99"/>
      <c r="E5" s="99"/>
      <c r="F5" s="99"/>
      <c r="G5" s="99"/>
    </row>
    <row r="6" spans="1:7" ht="21" customHeight="1" thickBot="1" x14ac:dyDescent="0.25">
      <c r="A6" s="7"/>
      <c r="B6" s="7"/>
      <c r="C6" s="7"/>
      <c r="D6" s="100"/>
      <c r="E6" s="100"/>
      <c r="F6" s="100"/>
      <c r="G6" s="100"/>
    </row>
    <row r="7" spans="1:7" ht="166.5" customHeight="1" thickTop="1" thickBot="1" x14ac:dyDescent="0.25">
      <c r="A7" s="156" t="s">
        <v>86</v>
      </c>
      <c r="B7" s="157"/>
      <c r="C7" s="157"/>
      <c r="D7" s="157"/>
      <c r="E7" s="157"/>
      <c r="F7" s="157"/>
      <c r="G7" s="158"/>
    </row>
    <row r="8" spans="1:7" ht="21" customHeight="1" thickTop="1" x14ac:dyDescent="0.2">
      <c r="A8" s="8"/>
      <c r="B8" s="8"/>
      <c r="C8" s="8"/>
      <c r="D8" s="101"/>
      <c r="E8" s="101"/>
      <c r="F8" s="101"/>
      <c r="G8" s="101"/>
    </row>
    <row r="9" spans="1:7" ht="21" customHeight="1" x14ac:dyDescent="0.2">
      <c r="A9" s="9"/>
      <c r="B9" s="9"/>
      <c r="C9" s="9"/>
      <c r="D9" s="102"/>
      <c r="E9" s="102"/>
      <c r="F9" s="102"/>
      <c r="G9" s="102"/>
    </row>
    <row r="10" spans="1:7" ht="11.25" customHeight="1" thickBot="1" x14ac:dyDescent="0.25">
      <c r="A10" s="10"/>
      <c r="B10" s="10"/>
      <c r="C10" s="10"/>
      <c r="D10" s="103"/>
      <c r="E10" s="103"/>
      <c r="F10" s="103"/>
      <c r="G10" s="103"/>
    </row>
    <row r="11" spans="1:7" ht="127.5" customHeight="1" thickTop="1" x14ac:dyDescent="0.2">
      <c r="A11" s="159" t="s">
        <v>100</v>
      </c>
      <c r="B11" s="160"/>
      <c r="C11" s="160"/>
      <c r="D11" s="160"/>
      <c r="E11" s="160"/>
      <c r="F11" s="160"/>
      <c r="G11" s="161"/>
    </row>
    <row r="12" spans="1:7" ht="21" customHeight="1" x14ac:dyDescent="0.2">
      <c r="A12" s="150" t="s">
        <v>101</v>
      </c>
      <c r="B12" s="151"/>
      <c r="C12" s="151"/>
      <c r="D12" s="151"/>
      <c r="E12" s="151"/>
      <c r="F12" s="151"/>
      <c r="G12" s="152"/>
    </row>
    <row r="13" spans="1:7" ht="21" customHeight="1" thickBot="1" x14ac:dyDescent="0.25">
      <c r="A13" s="153">
        <f ca="1">TODAY()</f>
        <v>45915</v>
      </c>
      <c r="B13" s="154"/>
      <c r="C13" s="154"/>
      <c r="D13" s="154"/>
      <c r="E13" s="154"/>
      <c r="F13" s="154"/>
      <c r="G13" s="155"/>
    </row>
    <row r="14" spans="1:7" ht="21" customHeight="1" thickTop="1" x14ac:dyDescent="0.2">
      <c r="A14" s="11"/>
      <c r="B14" s="11"/>
      <c r="C14" s="11"/>
      <c r="D14" s="11"/>
      <c r="E14" s="11"/>
      <c r="F14" s="11"/>
      <c r="G14" s="11"/>
    </row>
    <row r="15" spans="1:7" ht="21" customHeight="1" x14ac:dyDescent="0.2">
      <c r="A15" s="11"/>
      <c r="B15" s="11"/>
      <c r="C15" s="11"/>
      <c r="D15" s="11"/>
      <c r="E15" s="11"/>
      <c r="F15" s="11"/>
      <c r="G15" s="11"/>
    </row>
    <row r="16" spans="1:7" ht="21" customHeight="1" thickBot="1" x14ac:dyDescent="0.25">
      <c r="A16" s="12"/>
      <c r="B16" s="12"/>
      <c r="C16" s="12"/>
      <c r="D16" s="104"/>
      <c r="E16" s="104"/>
      <c r="F16" s="13"/>
      <c r="G16" s="13"/>
    </row>
    <row r="17" spans="1:7" ht="111" customHeight="1" thickTop="1" thickBot="1" x14ac:dyDescent="0.25">
      <c r="A17" s="162" t="s">
        <v>16</v>
      </c>
      <c r="B17" s="163"/>
      <c r="C17" s="163"/>
      <c r="D17" s="163"/>
      <c r="E17" s="163"/>
      <c r="F17" s="163"/>
      <c r="G17" s="164"/>
    </row>
    <row r="18" spans="1:7" ht="21.75" customHeight="1" thickTop="1" x14ac:dyDescent="0.2">
      <c r="A18" s="14"/>
      <c r="B18" s="14"/>
      <c r="C18" s="14"/>
      <c r="D18" s="105"/>
      <c r="E18" s="105"/>
      <c r="F18" s="105"/>
      <c r="G18" s="105"/>
    </row>
    <row r="19" spans="1:7" ht="21.75" customHeight="1" x14ac:dyDescent="0.2">
      <c r="A19" s="15"/>
      <c r="B19" s="15"/>
      <c r="C19" s="15"/>
      <c r="D19" s="106"/>
      <c r="E19" s="106"/>
      <c r="F19" s="106"/>
      <c r="G19" s="106"/>
    </row>
    <row r="20" spans="1:7" ht="21.75" customHeight="1" x14ac:dyDescent="0.2">
      <c r="A20" s="15"/>
      <c r="B20" s="15"/>
      <c r="C20" s="15"/>
      <c r="D20" s="106"/>
      <c r="E20" s="106"/>
      <c r="F20" s="106"/>
      <c r="G20" s="106"/>
    </row>
    <row r="21" spans="1:7" ht="21.75" customHeight="1" x14ac:dyDescent="0.2">
      <c r="A21" s="15"/>
      <c r="B21" s="15"/>
      <c r="C21" s="15"/>
      <c r="D21" s="106"/>
      <c r="E21" s="106"/>
      <c r="F21" s="106"/>
      <c r="G21" s="106"/>
    </row>
    <row r="22" spans="1:7" ht="21.75" customHeight="1" x14ac:dyDescent="0.2">
      <c r="A22" s="15"/>
      <c r="B22" s="15"/>
      <c r="C22" s="15"/>
      <c r="D22" s="106"/>
      <c r="E22" s="106"/>
      <c r="F22" s="106"/>
      <c r="G22" s="106"/>
    </row>
    <row r="23" spans="1:7" ht="21.75" customHeight="1" x14ac:dyDescent="0.2">
      <c r="A23" s="15"/>
      <c r="B23" s="15"/>
      <c r="C23" s="15"/>
      <c r="D23" s="106"/>
      <c r="E23" s="106"/>
      <c r="F23" s="106"/>
      <c r="G23" s="106"/>
    </row>
    <row r="24" spans="1:7" ht="21.75" customHeight="1" thickBot="1" x14ac:dyDescent="0.25">
      <c r="A24" s="15"/>
      <c r="B24" s="15"/>
      <c r="C24" s="15"/>
      <c r="D24" s="106"/>
      <c r="E24" s="106"/>
      <c r="F24" s="106"/>
      <c r="G24" s="106"/>
    </row>
    <row r="25" spans="1:7" ht="30" customHeight="1" thickBot="1" x14ac:dyDescent="0.25">
      <c r="A25" s="17">
        <v>1</v>
      </c>
      <c r="B25" s="146" t="s">
        <v>19</v>
      </c>
      <c r="C25" s="146"/>
      <c r="D25" s="146"/>
      <c r="E25" s="146"/>
      <c r="F25" s="146"/>
      <c r="G25" s="147"/>
    </row>
    <row r="26" spans="1:7" ht="21.75" customHeight="1" thickBot="1" x14ac:dyDescent="0.25">
      <c r="A26" s="15"/>
      <c r="B26" s="15"/>
      <c r="C26" s="15"/>
      <c r="D26" s="106"/>
      <c r="E26" s="106"/>
      <c r="F26" s="106"/>
      <c r="G26" s="106"/>
    </row>
    <row r="27" spans="1:7" ht="63.75" thickBot="1" x14ac:dyDescent="0.3">
      <c r="A27" s="22"/>
      <c r="B27" s="23" t="s">
        <v>0</v>
      </c>
      <c r="C27" s="24" t="s">
        <v>1</v>
      </c>
      <c r="D27" s="25" t="s">
        <v>103</v>
      </c>
      <c r="E27" s="25" t="s">
        <v>102</v>
      </c>
      <c r="F27" s="26" t="s">
        <v>11</v>
      </c>
      <c r="G27" s="27" t="s">
        <v>10</v>
      </c>
    </row>
    <row r="28" spans="1:7" ht="21" customHeight="1" x14ac:dyDescent="0.2">
      <c r="A28" s="28" t="s">
        <v>79</v>
      </c>
      <c r="B28" s="29" t="s">
        <v>20</v>
      </c>
      <c r="C28" s="30" t="s">
        <v>2</v>
      </c>
      <c r="D28" s="30">
        <v>1</v>
      </c>
      <c r="E28" s="143"/>
      <c r="F28" s="107">
        <v>0</v>
      </c>
      <c r="G28" s="108">
        <f>D28*F28</f>
        <v>0</v>
      </c>
    </row>
    <row r="29" spans="1:7" ht="21" customHeight="1" thickBot="1" x14ac:dyDescent="0.25">
      <c r="A29" s="28" t="s">
        <v>80</v>
      </c>
      <c r="B29" s="29" t="s">
        <v>21</v>
      </c>
      <c r="C29" s="30" t="s">
        <v>2</v>
      </c>
      <c r="D29" s="30">
        <v>1</v>
      </c>
      <c r="E29" s="143"/>
      <c r="F29" s="107">
        <v>0</v>
      </c>
      <c r="G29" s="108">
        <f>D29*F29</f>
        <v>0</v>
      </c>
    </row>
    <row r="30" spans="1:7" ht="21" customHeight="1" thickBot="1" x14ac:dyDescent="0.25">
      <c r="A30" s="33"/>
      <c r="B30" s="34" t="s">
        <v>18</v>
      </c>
      <c r="C30" s="35"/>
      <c r="D30" s="35"/>
      <c r="E30" s="35"/>
      <c r="F30" s="36"/>
      <c r="G30" s="109">
        <f>SUM(G28:G29)</f>
        <v>0</v>
      </c>
    </row>
    <row r="31" spans="1:7" ht="21.75" customHeight="1" x14ac:dyDescent="0.2">
      <c r="A31" s="15"/>
      <c r="B31" s="15"/>
      <c r="C31" s="15"/>
      <c r="D31" s="106"/>
      <c r="E31" s="106"/>
      <c r="F31" s="106"/>
      <c r="G31" s="106"/>
    </row>
    <row r="32" spans="1:7" ht="21.75" customHeight="1" x14ac:dyDescent="0.2">
      <c r="A32" s="15"/>
      <c r="B32" s="15"/>
      <c r="C32" s="15"/>
      <c r="D32" s="106"/>
      <c r="E32" s="106"/>
      <c r="F32" s="106"/>
      <c r="G32" s="106"/>
    </row>
    <row r="33" spans="1:7" ht="21.75" customHeight="1" thickBot="1" x14ac:dyDescent="0.25">
      <c r="A33" s="16"/>
      <c r="B33" s="16"/>
      <c r="C33" s="16"/>
      <c r="D33" s="110"/>
      <c r="E33" s="110"/>
      <c r="F33" s="4"/>
      <c r="G33" s="4"/>
    </row>
    <row r="34" spans="1:7" ht="30" customHeight="1" thickBot="1" x14ac:dyDescent="0.25">
      <c r="A34" s="17" t="s">
        <v>81</v>
      </c>
      <c r="B34" s="146" t="s">
        <v>22</v>
      </c>
      <c r="C34" s="146"/>
      <c r="D34" s="146"/>
      <c r="E34" s="146"/>
      <c r="F34" s="146"/>
      <c r="G34" s="147"/>
    </row>
    <row r="35" spans="1:7" ht="21" customHeight="1" thickBot="1" x14ac:dyDescent="0.25">
      <c r="A35" s="19"/>
      <c r="B35" s="20"/>
      <c r="C35" s="21"/>
      <c r="D35" s="21"/>
      <c r="E35" s="21"/>
      <c r="F35" s="111"/>
      <c r="G35" s="111"/>
    </row>
    <row r="36" spans="1:7" ht="63.75" thickBot="1" x14ac:dyDescent="0.3">
      <c r="A36" s="22"/>
      <c r="B36" s="23" t="s">
        <v>0</v>
      </c>
      <c r="C36" s="24" t="s">
        <v>1</v>
      </c>
      <c r="D36" s="25" t="s">
        <v>103</v>
      </c>
      <c r="E36" s="25" t="s">
        <v>102</v>
      </c>
      <c r="F36" s="26" t="s">
        <v>11</v>
      </c>
      <c r="G36" s="27" t="s">
        <v>10</v>
      </c>
    </row>
    <row r="37" spans="1:7" ht="21" customHeight="1" x14ac:dyDescent="0.2">
      <c r="A37" s="28" t="s">
        <v>24</v>
      </c>
      <c r="B37" s="29" t="s">
        <v>3</v>
      </c>
      <c r="C37" s="30" t="s">
        <v>2</v>
      </c>
      <c r="D37" s="30">
        <v>1</v>
      </c>
      <c r="E37" s="143"/>
      <c r="F37" s="107" t="s">
        <v>78</v>
      </c>
      <c r="G37" s="108" t="s">
        <v>78</v>
      </c>
    </row>
    <row r="38" spans="1:7" ht="21" customHeight="1" x14ac:dyDescent="0.2">
      <c r="A38" s="28" t="s">
        <v>25</v>
      </c>
      <c r="B38" s="29" t="s">
        <v>23</v>
      </c>
      <c r="C38" s="30" t="s">
        <v>2</v>
      </c>
      <c r="D38" s="30">
        <v>1</v>
      </c>
      <c r="E38" s="143"/>
      <c r="F38" s="107">
        <v>0</v>
      </c>
      <c r="G38" s="108">
        <f>D38*F38</f>
        <v>0</v>
      </c>
    </row>
    <row r="39" spans="1:7" ht="21" customHeight="1" x14ac:dyDescent="0.2">
      <c r="A39" s="28" t="s">
        <v>26</v>
      </c>
      <c r="B39" s="29" t="s">
        <v>12</v>
      </c>
      <c r="C39" s="30" t="s">
        <v>2</v>
      </c>
      <c r="D39" s="30">
        <v>1</v>
      </c>
      <c r="E39" s="143"/>
      <c r="F39" s="107">
        <v>0</v>
      </c>
      <c r="G39" s="108">
        <f>D39*F39</f>
        <v>0</v>
      </c>
    </row>
    <row r="40" spans="1:7" ht="21" customHeight="1" x14ac:dyDescent="0.2">
      <c r="A40" s="28" t="s">
        <v>27</v>
      </c>
      <c r="B40" s="29" t="s">
        <v>75</v>
      </c>
      <c r="C40" s="30" t="s">
        <v>2</v>
      </c>
      <c r="D40" s="30">
        <v>1</v>
      </c>
      <c r="E40" s="143"/>
      <c r="F40" s="107">
        <v>0</v>
      </c>
      <c r="G40" s="108">
        <f>D40*F40</f>
        <v>0</v>
      </c>
    </row>
    <row r="41" spans="1:7" ht="21" customHeight="1" x14ac:dyDescent="0.2">
      <c r="A41" s="28" t="s">
        <v>28</v>
      </c>
      <c r="B41" s="29" t="s">
        <v>31</v>
      </c>
      <c r="C41" s="30" t="s">
        <v>15</v>
      </c>
      <c r="D41" s="30">
        <v>1</v>
      </c>
      <c r="E41" s="143"/>
      <c r="F41" s="139">
        <v>0</v>
      </c>
      <c r="G41" s="108">
        <f>D41*F41</f>
        <v>0</v>
      </c>
    </row>
    <row r="42" spans="1:7" ht="21" customHeight="1" x14ac:dyDescent="0.2">
      <c r="A42" s="28" t="s">
        <v>29</v>
      </c>
      <c r="B42" s="29" t="s">
        <v>6</v>
      </c>
      <c r="C42" s="30" t="s">
        <v>15</v>
      </c>
      <c r="D42" s="30">
        <v>1</v>
      </c>
      <c r="E42" s="143"/>
      <c r="F42" s="107" t="s">
        <v>78</v>
      </c>
      <c r="G42" s="108" t="s">
        <v>78</v>
      </c>
    </row>
    <row r="43" spans="1:7" ht="21" customHeight="1" thickBot="1" x14ac:dyDescent="0.25">
      <c r="A43" s="28" t="s">
        <v>30</v>
      </c>
      <c r="B43" s="31" t="s">
        <v>32</v>
      </c>
      <c r="C43" s="30" t="s">
        <v>2</v>
      </c>
      <c r="D43" s="30">
        <v>1</v>
      </c>
      <c r="E43" s="143"/>
      <c r="F43" s="139">
        <v>0</v>
      </c>
      <c r="G43" s="108">
        <f>D43*F43</f>
        <v>0</v>
      </c>
    </row>
    <row r="44" spans="1:7" ht="21" customHeight="1" thickBot="1" x14ac:dyDescent="0.25">
      <c r="A44" s="33"/>
      <c r="B44" s="34" t="s">
        <v>8</v>
      </c>
      <c r="C44" s="35"/>
      <c r="D44" s="35"/>
      <c r="E44" s="35"/>
      <c r="F44" s="36"/>
      <c r="G44" s="109">
        <f>SUM(G37:G43)</f>
        <v>0</v>
      </c>
    </row>
    <row r="45" spans="1:7" ht="21.75" customHeight="1" x14ac:dyDescent="0.2">
      <c r="A45" s="37"/>
      <c r="B45" s="38"/>
      <c r="C45" s="39"/>
      <c r="D45" s="39"/>
      <c r="E45" s="39"/>
      <c r="F45" s="112"/>
      <c r="G45" s="113"/>
    </row>
    <row r="46" spans="1:7" ht="21.75" customHeight="1" thickBot="1" x14ac:dyDescent="0.25">
      <c r="A46" s="40"/>
      <c r="B46" s="41"/>
      <c r="C46" s="41"/>
      <c r="D46" s="41"/>
      <c r="E46" s="41"/>
      <c r="F46" s="41"/>
      <c r="G46" s="41"/>
    </row>
    <row r="47" spans="1:7" ht="30" customHeight="1" thickBot="1" x14ac:dyDescent="0.25">
      <c r="A47" s="17" t="s">
        <v>85</v>
      </c>
      <c r="B47" s="145" t="s">
        <v>33</v>
      </c>
      <c r="C47" s="146"/>
      <c r="D47" s="146"/>
      <c r="E47" s="146"/>
      <c r="F47" s="146"/>
      <c r="G47" s="147"/>
    </row>
    <row r="48" spans="1:7" ht="21" customHeight="1" thickBot="1" x14ac:dyDescent="0.25">
      <c r="A48" s="42"/>
      <c r="B48" s="146"/>
      <c r="C48" s="146"/>
      <c r="D48" s="146"/>
      <c r="E48" s="146"/>
      <c r="F48" s="146"/>
      <c r="G48" s="146"/>
    </row>
    <row r="49" spans="1:12" ht="63.75" thickBot="1" x14ac:dyDescent="0.25">
      <c r="A49" s="43"/>
      <c r="B49" s="44" t="s">
        <v>0</v>
      </c>
      <c r="C49" s="44" t="s">
        <v>1</v>
      </c>
      <c r="D49" s="25" t="s">
        <v>103</v>
      </c>
      <c r="E49" s="25" t="s">
        <v>102</v>
      </c>
      <c r="F49" s="26" t="s">
        <v>11</v>
      </c>
      <c r="G49" s="27" t="s">
        <v>10</v>
      </c>
    </row>
    <row r="50" spans="1:12" ht="21" customHeight="1" x14ac:dyDescent="0.2">
      <c r="A50" s="45" t="s">
        <v>34</v>
      </c>
      <c r="B50" s="46" t="s">
        <v>82</v>
      </c>
      <c r="C50" s="32" t="s">
        <v>2</v>
      </c>
      <c r="D50" s="32">
        <v>1</v>
      </c>
      <c r="E50" s="32"/>
      <c r="F50" s="87">
        <v>0</v>
      </c>
      <c r="G50" s="108">
        <f t="shared" ref="G50:G57" si="0">D50*F50</f>
        <v>0</v>
      </c>
    </row>
    <row r="51" spans="1:12" ht="21" customHeight="1" x14ac:dyDescent="0.2">
      <c r="A51" s="45" t="s">
        <v>35</v>
      </c>
      <c r="B51" s="46" t="s">
        <v>41</v>
      </c>
      <c r="C51" s="32" t="s">
        <v>2</v>
      </c>
      <c r="D51" s="32">
        <v>1</v>
      </c>
      <c r="E51" s="32"/>
      <c r="F51" s="87">
        <v>0</v>
      </c>
      <c r="G51" s="108">
        <f t="shared" si="0"/>
        <v>0</v>
      </c>
    </row>
    <row r="52" spans="1:12" ht="21" customHeight="1" x14ac:dyDescent="0.2">
      <c r="A52" s="45" t="s">
        <v>36</v>
      </c>
      <c r="B52" s="46" t="s">
        <v>42</v>
      </c>
      <c r="C52" s="32" t="s">
        <v>1</v>
      </c>
      <c r="D52" s="32">
        <v>2</v>
      </c>
      <c r="E52" s="32"/>
      <c r="F52" s="114">
        <v>0</v>
      </c>
      <c r="G52" s="108">
        <f t="shared" si="0"/>
        <v>0</v>
      </c>
    </row>
    <row r="53" spans="1:12" ht="21" customHeight="1" x14ac:dyDescent="0.2">
      <c r="A53" s="45" t="s">
        <v>37</v>
      </c>
      <c r="B53" s="46" t="s">
        <v>43</v>
      </c>
      <c r="C53" s="32" t="s">
        <v>87</v>
      </c>
      <c r="D53" s="30">
        <v>184</v>
      </c>
      <c r="E53" s="30"/>
      <c r="F53" s="115">
        <v>0</v>
      </c>
      <c r="G53" s="108">
        <f t="shared" si="0"/>
        <v>0</v>
      </c>
    </row>
    <row r="54" spans="1:12" ht="21" customHeight="1" x14ac:dyDescent="0.2">
      <c r="A54" s="45" t="s">
        <v>38</v>
      </c>
      <c r="B54" s="46" t="s">
        <v>88</v>
      </c>
      <c r="C54" s="32" t="s">
        <v>89</v>
      </c>
      <c r="D54" s="30">
        <v>4</v>
      </c>
      <c r="E54" s="30"/>
      <c r="F54" s="115">
        <v>0</v>
      </c>
      <c r="G54" s="140">
        <f t="shared" ref="G54" si="1">D54*F54</f>
        <v>0</v>
      </c>
    </row>
    <row r="55" spans="1:12" ht="21" customHeight="1" x14ac:dyDescent="0.2">
      <c r="A55" s="45" t="s">
        <v>39</v>
      </c>
      <c r="B55" s="46" t="s">
        <v>44</v>
      </c>
      <c r="C55" s="32" t="s">
        <v>2</v>
      </c>
      <c r="D55" s="32">
        <v>4</v>
      </c>
      <c r="E55" s="144"/>
      <c r="F55" s="141">
        <v>0</v>
      </c>
      <c r="G55" s="108">
        <f t="shared" si="0"/>
        <v>0</v>
      </c>
    </row>
    <row r="56" spans="1:12" ht="21" customHeight="1" x14ac:dyDescent="0.2">
      <c r="A56" s="45" t="s">
        <v>40</v>
      </c>
      <c r="B56" s="46" t="s">
        <v>45</v>
      </c>
      <c r="C56" s="32" t="s">
        <v>76</v>
      </c>
      <c r="D56" s="32">
        <v>100</v>
      </c>
      <c r="E56" s="144"/>
      <c r="F56" s="116">
        <v>0</v>
      </c>
      <c r="G56" s="108">
        <f t="shared" si="0"/>
        <v>0</v>
      </c>
    </row>
    <row r="57" spans="1:12" ht="21" customHeight="1" thickBot="1" x14ac:dyDescent="0.25">
      <c r="A57" s="45" t="s">
        <v>94</v>
      </c>
      <c r="B57" s="47" t="s">
        <v>46</v>
      </c>
      <c r="C57" s="30" t="s">
        <v>1</v>
      </c>
      <c r="D57" s="30">
        <v>2</v>
      </c>
      <c r="E57" s="30"/>
      <c r="F57" s="115">
        <v>0</v>
      </c>
      <c r="G57" s="108">
        <f t="shared" si="0"/>
        <v>0</v>
      </c>
      <c r="L57" s="4"/>
    </row>
    <row r="58" spans="1:12" ht="21" customHeight="1" thickBot="1" x14ac:dyDescent="0.25">
      <c r="A58" s="48"/>
      <c r="B58" s="49" t="s">
        <v>70</v>
      </c>
      <c r="C58" s="50"/>
      <c r="D58" s="50"/>
      <c r="E58" s="50"/>
      <c r="F58" s="117"/>
      <c r="G58" s="109">
        <f>SUM(G50:G57)</f>
        <v>0</v>
      </c>
    </row>
    <row r="59" spans="1:12" ht="21.75" customHeight="1" x14ac:dyDescent="0.2">
      <c r="A59" s="51"/>
      <c r="B59" s="39"/>
      <c r="C59" s="39"/>
      <c r="D59" s="112"/>
      <c r="E59" s="112"/>
      <c r="F59" s="113"/>
      <c r="G59" s="118"/>
    </row>
    <row r="60" spans="1:12" ht="21.75" customHeight="1" thickBot="1" x14ac:dyDescent="0.25">
      <c r="A60" s="52"/>
      <c r="B60" s="53"/>
      <c r="C60" s="54"/>
      <c r="D60" s="54"/>
      <c r="E60" s="54"/>
      <c r="F60" s="119"/>
      <c r="G60" s="120"/>
    </row>
    <row r="61" spans="1:12" ht="30" customHeight="1" thickBot="1" x14ac:dyDescent="0.25">
      <c r="A61" s="17" t="s">
        <v>83</v>
      </c>
      <c r="B61" s="145" t="s">
        <v>47</v>
      </c>
      <c r="C61" s="146"/>
      <c r="D61" s="146"/>
      <c r="E61" s="146"/>
      <c r="F61" s="146"/>
      <c r="G61" s="147"/>
    </row>
    <row r="62" spans="1:12" ht="21" customHeight="1" thickBot="1" x14ac:dyDescent="0.25">
      <c r="A62" s="18"/>
      <c r="B62" s="18"/>
      <c r="C62" s="18"/>
      <c r="D62" s="18"/>
      <c r="E62" s="142"/>
      <c r="F62" s="18"/>
      <c r="G62" s="18"/>
    </row>
    <row r="63" spans="1:12" ht="63.75" thickBot="1" x14ac:dyDescent="0.3">
      <c r="A63" s="55"/>
      <c r="B63" s="56" t="s">
        <v>0</v>
      </c>
      <c r="C63" s="44" t="s">
        <v>1</v>
      </c>
      <c r="D63" s="25" t="s">
        <v>103</v>
      </c>
      <c r="E63" s="25" t="s">
        <v>102</v>
      </c>
      <c r="F63" s="26" t="s">
        <v>11</v>
      </c>
      <c r="G63" s="27" t="s">
        <v>10</v>
      </c>
    </row>
    <row r="64" spans="1:12" ht="21" customHeight="1" x14ac:dyDescent="0.25">
      <c r="A64" s="84" t="s">
        <v>49</v>
      </c>
      <c r="B64" s="83" t="s">
        <v>48</v>
      </c>
      <c r="C64" s="86"/>
      <c r="D64" s="32"/>
      <c r="E64" s="32"/>
      <c r="F64" s="87"/>
      <c r="G64" s="121"/>
    </row>
    <row r="65" spans="1:12" ht="21" customHeight="1" x14ac:dyDescent="0.2">
      <c r="A65" s="88" t="s">
        <v>50</v>
      </c>
      <c r="B65" s="89" t="s">
        <v>59</v>
      </c>
      <c r="C65" s="30" t="s">
        <v>2</v>
      </c>
      <c r="D65" s="30">
        <v>1</v>
      </c>
      <c r="E65" s="30"/>
      <c r="F65" s="115">
        <v>0</v>
      </c>
      <c r="G65" s="108">
        <f t="shared" ref="G65:G71" si="2">D65*F65</f>
        <v>0</v>
      </c>
    </row>
    <row r="66" spans="1:12" ht="21" customHeight="1" x14ac:dyDescent="0.2">
      <c r="A66" s="88" t="s">
        <v>51</v>
      </c>
      <c r="B66" s="90" t="s">
        <v>60</v>
      </c>
      <c r="C66" s="30" t="s">
        <v>2</v>
      </c>
      <c r="D66" s="30">
        <v>1</v>
      </c>
      <c r="E66" s="30"/>
      <c r="F66" s="115">
        <v>0</v>
      </c>
      <c r="G66" s="108">
        <f t="shared" si="2"/>
        <v>0</v>
      </c>
    </row>
    <row r="67" spans="1:12" ht="21" customHeight="1" x14ac:dyDescent="0.2">
      <c r="A67" s="88" t="s">
        <v>52</v>
      </c>
      <c r="B67" s="90" t="s">
        <v>90</v>
      </c>
      <c r="C67" s="30" t="s">
        <v>2</v>
      </c>
      <c r="D67" s="30">
        <v>1</v>
      </c>
      <c r="E67" s="30"/>
      <c r="F67" s="115">
        <v>0</v>
      </c>
      <c r="G67" s="108">
        <f t="shared" si="2"/>
        <v>0</v>
      </c>
    </row>
    <row r="68" spans="1:12" ht="21" customHeight="1" x14ac:dyDescent="0.2">
      <c r="A68" s="88" t="s">
        <v>53</v>
      </c>
      <c r="B68" s="90" t="s">
        <v>95</v>
      </c>
      <c r="C68" s="30" t="s">
        <v>87</v>
      </c>
      <c r="D68" s="30">
        <v>50</v>
      </c>
      <c r="E68" s="30"/>
      <c r="F68" s="115">
        <v>0</v>
      </c>
      <c r="G68" s="108">
        <f>D68*F68</f>
        <v>0</v>
      </c>
    </row>
    <row r="69" spans="1:12" ht="21" customHeight="1" x14ac:dyDescent="0.2">
      <c r="A69" s="88" t="s">
        <v>54</v>
      </c>
      <c r="B69" s="90" t="s">
        <v>91</v>
      </c>
      <c r="C69" s="30" t="s">
        <v>77</v>
      </c>
      <c r="D69" s="30">
        <v>5200</v>
      </c>
      <c r="E69" s="30"/>
      <c r="F69" s="115">
        <v>0</v>
      </c>
      <c r="G69" s="108">
        <f t="shared" si="2"/>
        <v>0</v>
      </c>
    </row>
    <row r="70" spans="1:12" ht="21" customHeight="1" x14ac:dyDescent="0.2">
      <c r="A70" s="88" t="s">
        <v>55</v>
      </c>
      <c r="B70" s="90" t="s">
        <v>61</v>
      </c>
      <c r="C70" s="30" t="s">
        <v>2</v>
      </c>
      <c r="D70" s="30">
        <v>1</v>
      </c>
      <c r="E70" s="30"/>
      <c r="F70" s="115">
        <v>0</v>
      </c>
      <c r="G70" s="108">
        <f t="shared" si="2"/>
        <v>0</v>
      </c>
    </row>
    <row r="71" spans="1:12" ht="21" customHeight="1" x14ac:dyDescent="0.2">
      <c r="A71" s="88" t="s">
        <v>93</v>
      </c>
      <c r="B71" s="90" t="s">
        <v>92</v>
      </c>
      <c r="C71" s="30" t="s">
        <v>76</v>
      </c>
      <c r="D71" s="30">
        <v>54.7</v>
      </c>
      <c r="E71" s="30"/>
      <c r="F71" s="115">
        <v>0</v>
      </c>
      <c r="G71" s="140">
        <f t="shared" si="2"/>
        <v>0</v>
      </c>
    </row>
    <row r="72" spans="1:12" ht="21" customHeight="1" x14ac:dyDescent="0.2">
      <c r="A72" s="84" t="s">
        <v>56</v>
      </c>
      <c r="B72" s="83" t="s">
        <v>62</v>
      </c>
      <c r="C72" s="30"/>
      <c r="D72" s="30"/>
      <c r="E72" s="30"/>
      <c r="F72" s="115">
        <v>0</v>
      </c>
      <c r="G72" s="121"/>
    </row>
    <row r="73" spans="1:12" ht="21" customHeight="1" x14ac:dyDescent="0.2">
      <c r="A73" s="88" t="s">
        <v>57</v>
      </c>
      <c r="B73" s="89" t="s">
        <v>59</v>
      </c>
      <c r="C73" s="30" t="s">
        <v>2</v>
      </c>
      <c r="D73" s="30">
        <v>1</v>
      </c>
      <c r="E73" s="30"/>
      <c r="F73" s="115">
        <v>0</v>
      </c>
      <c r="G73" s="108">
        <f t="shared" ref="G73:G79" si="3">D73*F73</f>
        <v>0</v>
      </c>
    </row>
    <row r="74" spans="1:12" ht="21" customHeight="1" x14ac:dyDescent="0.2">
      <c r="A74" s="88" t="s">
        <v>58</v>
      </c>
      <c r="B74" s="90" t="s">
        <v>60</v>
      </c>
      <c r="C74" s="30" t="s">
        <v>2</v>
      </c>
      <c r="D74" s="30">
        <v>1</v>
      </c>
      <c r="E74" s="30"/>
      <c r="F74" s="115">
        <v>0</v>
      </c>
      <c r="G74" s="108">
        <f t="shared" si="3"/>
        <v>0</v>
      </c>
    </row>
    <row r="75" spans="1:12" ht="21" customHeight="1" x14ac:dyDescent="0.2">
      <c r="A75" s="88" t="s">
        <v>96</v>
      </c>
      <c r="B75" s="90" t="s">
        <v>90</v>
      </c>
      <c r="C75" s="30" t="s">
        <v>2</v>
      </c>
      <c r="D75" s="30">
        <v>1</v>
      </c>
      <c r="E75" s="30"/>
      <c r="F75" s="115">
        <v>0</v>
      </c>
      <c r="G75" s="108">
        <f t="shared" si="3"/>
        <v>0</v>
      </c>
      <c r="L75" s="4"/>
    </row>
    <row r="76" spans="1:12" ht="21" customHeight="1" x14ac:dyDescent="0.2">
      <c r="A76" s="88" t="s">
        <v>53</v>
      </c>
      <c r="B76" s="90" t="s">
        <v>95</v>
      </c>
      <c r="C76" s="30" t="s">
        <v>87</v>
      </c>
      <c r="D76" s="30">
        <v>50</v>
      </c>
      <c r="E76" s="30"/>
      <c r="F76" s="115">
        <v>0</v>
      </c>
      <c r="G76" s="108">
        <f>D76*F76</f>
        <v>0</v>
      </c>
    </row>
    <row r="77" spans="1:12" ht="21" customHeight="1" x14ac:dyDescent="0.2">
      <c r="A77" s="88" t="s">
        <v>54</v>
      </c>
      <c r="B77" s="90" t="s">
        <v>91</v>
      </c>
      <c r="C77" s="30" t="s">
        <v>77</v>
      </c>
      <c r="D77" s="30">
        <v>5200</v>
      </c>
      <c r="E77" s="30"/>
      <c r="F77" s="115">
        <v>0</v>
      </c>
      <c r="G77" s="108">
        <f t="shared" si="3"/>
        <v>0</v>
      </c>
      <c r="L77" s="4"/>
    </row>
    <row r="78" spans="1:12" ht="21" customHeight="1" x14ac:dyDescent="0.2">
      <c r="A78" s="88" t="s">
        <v>55</v>
      </c>
      <c r="B78" s="90" t="s">
        <v>61</v>
      </c>
      <c r="C78" s="30" t="s">
        <v>2</v>
      </c>
      <c r="D78" s="30">
        <v>1</v>
      </c>
      <c r="E78" s="30"/>
      <c r="F78" s="115">
        <v>0</v>
      </c>
      <c r="G78" s="108">
        <f t="shared" si="3"/>
        <v>0</v>
      </c>
      <c r="L78" s="4"/>
    </row>
    <row r="79" spans="1:12" ht="21" customHeight="1" x14ac:dyDescent="0.2">
      <c r="A79" s="88" t="s">
        <v>93</v>
      </c>
      <c r="B79" s="90" t="s">
        <v>92</v>
      </c>
      <c r="C79" s="30" t="s">
        <v>76</v>
      </c>
      <c r="D79" s="30">
        <v>54.7</v>
      </c>
      <c r="E79" s="30"/>
      <c r="F79" s="115">
        <v>0</v>
      </c>
      <c r="G79" s="140">
        <f t="shared" si="3"/>
        <v>0</v>
      </c>
    </row>
    <row r="80" spans="1:12" ht="21" customHeight="1" x14ac:dyDescent="0.2">
      <c r="A80" s="84" t="s">
        <v>97</v>
      </c>
      <c r="B80" s="85" t="s">
        <v>63</v>
      </c>
      <c r="C80" s="30"/>
      <c r="D80" s="30"/>
      <c r="E80" s="30"/>
      <c r="F80" s="115"/>
      <c r="G80" s="121"/>
      <c r="L80" s="4"/>
    </row>
    <row r="81" spans="1:12" ht="21" customHeight="1" x14ac:dyDescent="0.2">
      <c r="A81" s="88" t="s">
        <v>98</v>
      </c>
      <c r="B81" s="90" t="s">
        <v>64</v>
      </c>
      <c r="C81" s="30" t="s">
        <v>76</v>
      </c>
      <c r="D81" s="30">
        <v>60</v>
      </c>
      <c r="E81" s="30"/>
      <c r="F81" s="115">
        <v>0</v>
      </c>
      <c r="G81" s="108">
        <f>D81*F81</f>
        <v>0</v>
      </c>
      <c r="L81" s="4"/>
    </row>
    <row r="82" spans="1:12" ht="21" customHeight="1" thickBot="1" x14ac:dyDescent="0.25">
      <c r="A82" s="88" t="s">
        <v>99</v>
      </c>
      <c r="B82" s="90" t="s">
        <v>65</v>
      </c>
      <c r="C82" s="30" t="s">
        <v>76</v>
      </c>
      <c r="D82" s="30">
        <v>60</v>
      </c>
      <c r="E82" s="30"/>
      <c r="F82" s="115">
        <v>0</v>
      </c>
      <c r="G82" s="108">
        <f>D82*F82</f>
        <v>0</v>
      </c>
    </row>
    <row r="83" spans="1:12" ht="21" customHeight="1" thickBot="1" x14ac:dyDescent="0.25">
      <c r="A83" s="48"/>
      <c r="B83" s="49" t="s">
        <v>71</v>
      </c>
      <c r="C83" s="57"/>
      <c r="D83" s="57"/>
      <c r="E83" s="57"/>
      <c r="F83" s="58"/>
      <c r="G83" s="122">
        <f>SUM(G65:G82)</f>
        <v>0</v>
      </c>
    </row>
    <row r="84" spans="1:12" ht="21.75" customHeight="1" x14ac:dyDescent="0.2">
      <c r="A84" s="60"/>
      <c r="B84" s="60"/>
      <c r="C84" s="4"/>
      <c r="D84" s="4"/>
      <c r="E84" s="4"/>
      <c r="F84" s="4"/>
      <c r="G84" s="123"/>
    </row>
    <row r="85" spans="1:12" ht="21.75" customHeight="1" thickBot="1" x14ac:dyDescent="0.25">
      <c r="A85" s="61"/>
      <c r="B85" s="61"/>
      <c r="C85" s="54"/>
      <c r="D85" s="54"/>
      <c r="E85" s="54"/>
      <c r="F85" s="54"/>
      <c r="G85" s="124"/>
    </row>
    <row r="86" spans="1:12" ht="30" customHeight="1" thickBot="1" x14ac:dyDescent="0.25">
      <c r="A86" s="17" t="s">
        <v>84</v>
      </c>
      <c r="B86" s="146" t="s">
        <v>66</v>
      </c>
      <c r="C86" s="146"/>
      <c r="D86" s="146"/>
      <c r="E86" s="146"/>
      <c r="F86" s="146"/>
      <c r="G86" s="147"/>
    </row>
    <row r="87" spans="1:12" ht="21" customHeight="1" thickBot="1" x14ac:dyDescent="0.25">
      <c r="A87" s="42"/>
      <c r="B87" s="18"/>
      <c r="C87" s="18"/>
      <c r="D87" s="18"/>
      <c r="E87" s="142"/>
      <c r="F87" s="18"/>
      <c r="G87" s="18"/>
    </row>
    <row r="88" spans="1:12" ht="63.75" thickBot="1" x14ac:dyDescent="0.3">
      <c r="A88" s="22"/>
      <c r="B88" s="23" t="s">
        <v>0</v>
      </c>
      <c r="C88" s="24" t="s">
        <v>1</v>
      </c>
      <c r="D88" s="25" t="s">
        <v>103</v>
      </c>
      <c r="E88" s="25" t="s">
        <v>102</v>
      </c>
      <c r="F88" s="26" t="s">
        <v>11</v>
      </c>
      <c r="G88" s="27" t="s">
        <v>10</v>
      </c>
    </row>
    <row r="89" spans="1:12" ht="21" customHeight="1" x14ac:dyDescent="0.2">
      <c r="A89" s="91" t="s">
        <v>73</v>
      </c>
      <c r="B89" s="92" t="s">
        <v>67</v>
      </c>
      <c r="C89" s="95" t="s">
        <v>13</v>
      </c>
      <c r="D89" s="95">
        <v>1</v>
      </c>
      <c r="E89" s="95"/>
      <c r="F89" s="125">
        <v>0</v>
      </c>
      <c r="G89" s="121">
        <f>D89*F89</f>
        <v>0</v>
      </c>
    </row>
    <row r="90" spans="1:12" ht="21" customHeight="1" thickBot="1" x14ac:dyDescent="0.25">
      <c r="A90" s="93" t="s">
        <v>74</v>
      </c>
      <c r="B90" s="94" t="s">
        <v>68</v>
      </c>
      <c r="C90" s="96" t="s">
        <v>13</v>
      </c>
      <c r="D90" s="96">
        <v>1</v>
      </c>
      <c r="E90" s="96"/>
      <c r="F90" s="126">
        <v>0</v>
      </c>
      <c r="G90" s="127">
        <f>D90*F90</f>
        <v>0</v>
      </c>
    </row>
    <row r="91" spans="1:12" ht="21" customHeight="1" thickBot="1" x14ac:dyDescent="0.25">
      <c r="A91" s="48"/>
      <c r="B91" s="49" t="s">
        <v>72</v>
      </c>
      <c r="C91" s="57"/>
      <c r="D91" s="57"/>
      <c r="E91" s="57"/>
      <c r="F91" s="58"/>
      <c r="G91" s="122">
        <f>SUM(G89:G90)</f>
        <v>0</v>
      </c>
    </row>
    <row r="92" spans="1:12" ht="21.75" customHeight="1" x14ac:dyDescent="0.2">
      <c r="A92" s="60"/>
      <c r="B92" s="59"/>
      <c r="C92" s="4"/>
      <c r="D92" s="4"/>
      <c r="E92" s="4"/>
      <c r="F92" s="4"/>
      <c r="G92" s="123"/>
    </row>
    <row r="93" spans="1:12" ht="21.75" customHeight="1" thickBot="1" x14ac:dyDescent="0.25">
      <c r="A93" s="62"/>
      <c r="B93" s="63"/>
      <c r="C93" s="4"/>
      <c r="D93" s="4"/>
      <c r="E93" s="4"/>
      <c r="F93" s="128"/>
      <c r="G93" s="129"/>
    </row>
    <row r="94" spans="1:12" ht="21.75" customHeight="1" thickBot="1" x14ac:dyDescent="0.25">
      <c r="A94" s="149" t="s">
        <v>9</v>
      </c>
      <c r="B94" s="146"/>
      <c r="C94" s="146"/>
      <c r="D94" s="146"/>
      <c r="E94" s="146"/>
      <c r="F94" s="146"/>
      <c r="G94" s="147"/>
    </row>
    <row r="95" spans="1:12" ht="21.75" customHeight="1" thickBot="1" x14ac:dyDescent="0.25">
      <c r="A95" s="18"/>
      <c r="B95" s="18"/>
      <c r="C95" s="18"/>
      <c r="D95" s="18"/>
      <c r="E95" s="142"/>
      <c r="F95" s="18"/>
      <c r="G95" s="18"/>
    </row>
    <row r="96" spans="1:12" ht="21" customHeight="1" thickBot="1" x14ac:dyDescent="0.3">
      <c r="A96" s="22"/>
      <c r="B96" s="148" t="s">
        <v>69</v>
      </c>
      <c r="C96" s="148"/>
      <c r="D96" s="148"/>
      <c r="E96" s="148"/>
      <c r="F96" s="148"/>
      <c r="G96" s="64" t="s">
        <v>14</v>
      </c>
    </row>
    <row r="97" spans="1:7" ht="21" customHeight="1" x14ac:dyDescent="0.2">
      <c r="A97" s="65">
        <f>A25</f>
        <v>1</v>
      </c>
      <c r="B97" s="66" t="str">
        <f>B25</f>
        <v>DEROULEMENT DE CHANTIER ET CONDITION D'EXECUTION</v>
      </c>
      <c r="C97" s="67"/>
      <c r="D97" s="67"/>
      <c r="E97" s="67"/>
      <c r="F97" s="130"/>
      <c r="G97" s="131">
        <f>G30</f>
        <v>0</v>
      </c>
    </row>
    <row r="98" spans="1:7" ht="21" customHeight="1" x14ac:dyDescent="0.2">
      <c r="A98" s="68" t="str">
        <f>A34</f>
        <v>7.1</v>
      </c>
      <c r="B98" s="69" t="str">
        <f>B34</f>
        <v>TRAVAUX D'INSTALLATION CHANTIER</v>
      </c>
      <c r="C98" s="70"/>
      <c r="D98" s="70"/>
      <c r="E98" s="70"/>
      <c r="F98" s="132"/>
      <c r="G98" s="133">
        <f>G44</f>
        <v>0</v>
      </c>
    </row>
    <row r="99" spans="1:7" ht="21" customHeight="1" x14ac:dyDescent="0.2">
      <c r="A99" s="68" t="str">
        <f>A47</f>
        <v>7.2</v>
      </c>
      <c r="B99" s="69" t="str">
        <f>B47</f>
        <v>TRAVAUX PREPARATOIRES</v>
      </c>
      <c r="C99" s="70"/>
      <c r="D99" s="70"/>
      <c r="E99" s="70"/>
      <c r="F99" s="132"/>
      <c r="G99" s="133">
        <f>G58</f>
        <v>0</v>
      </c>
    </row>
    <row r="100" spans="1:7" ht="21" customHeight="1" x14ac:dyDescent="0.2">
      <c r="A100" s="68" t="str">
        <f>A61</f>
        <v>7.3</v>
      </c>
      <c r="B100" s="71" t="str">
        <f>B61</f>
        <v>TRAVAUX DE LA CHARPENTE</v>
      </c>
      <c r="C100" s="72"/>
      <c r="D100" s="134"/>
      <c r="E100" s="134"/>
      <c r="F100" s="135"/>
      <c r="G100" s="133">
        <f>G83</f>
        <v>0</v>
      </c>
    </row>
    <row r="101" spans="1:7" ht="21" customHeight="1" thickBot="1" x14ac:dyDescent="0.25">
      <c r="A101" s="68" t="str">
        <f>A86</f>
        <v>7.4</v>
      </c>
      <c r="B101" s="69" t="str">
        <f>B86</f>
        <v>TRAVAUX DE REPLI</v>
      </c>
      <c r="C101" s="70"/>
      <c r="D101" s="70"/>
      <c r="E101" s="70"/>
      <c r="F101" s="132"/>
      <c r="G101" s="133">
        <f>G91</f>
        <v>0</v>
      </c>
    </row>
    <row r="102" spans="1:7" ht="21" customHeight="1" x14ac:dyDescent="0.2">
      <c r="A102" s="73"/>
      <c r="B102" s="74" t="s">
        <v>4</v>
      </c>
      <c r="C102" s="67"/>
      <c r="D102" s="67"/>
      <c r="E102" s="67"/>
      <c r="F102" s="130"/>
      <c r="G102" s="131">
        <f>SUM(G97:G101)</f>
        <v>0</v>
      </c>
    </row>
    <row r="103" spans="1:7" ht="21" customHeight="1" x14ac:dyDescent="0.2">
      <c r="A103" s="75"/>
      <c r="B103" s="76" t="s">
        <v>7</v>
      </c>
      <c r="C103" s="70"/>
      <c r="D103" s="70"/>
      <c r="E103" s="70"/>
      <c r="F103" s="132"/>
      <c r="G103" s="133">
        <f>G102*20%</f>
        <v>0</v>
      </c>
    </row>
    <row r="104" spans="1:7" ht="21" customHeight="1" thickBot="1" x14ac:dyDescent="0.25">
      <c r="A104" s="77"/>
      <c r="B104" s="78" t="s">
        <v>5</v>
      </c>
      <c r="C104" s="79"/>
      <c r="D104" s="79"/>
      <c r="E104" s="79"/>
      <c r="F104" s="136"/>
      <c r="G104" s="137">
        <f>G102+G103</f>
        <v>0</v>
      </c>
    </row>
    <row r="105" spans="1:7" ht="21.75" customHeight="1" x14ac:dyDescent="0.2">
      <c r="A105" s="80"/>
      <c r="B105" s="81"/>
      <c r="C105" s="4"/>
      <c r="D105" s="4"/>
      <c r="E105" s="4"/>
      <c r="F105" s="128"/>
      <c r="G105" s="138"/>
    </row>
  </sheetData>
  <mergeCells count="14">
    <mergeCell ref="B25:G25"/>
    <mergeCell ref="A12:G12"/>
    <mergeCell ref="A13:G13"/>
    <mergeCell ref="A3:G3"/>
    <mergeCell ref="A7:G7"/>
    <mergeCell ref="A11:G11"/>
    <mergeCell ref="A17:G17"/>
    <mergeCell ref="B47:G47"/>
    <mergeCell ref="B34:G34"/>
    <mergeCell ref="B48:G48"/>
    <mergeCell ref="B61:G61"/>
    <mergeCell ref="B96:F96"/>
    <mergeCell ref="B86:G86"/>
    <mergeCell ref="A94:G94"/>
  </mergeCells>
  <phoneticPr fontId="12" type="noConversion"/>
  <hyperlinks>
    <hyperlink ref="C51" location="_Toc496090706" display="_Toc496090706"/>
    <hyperlink ref="C53" location="_Toc496090711" display="_Toc496090711"/>
    <hyperlink ref="C54" location="_Toc496090711" display="_Toc496090711"/>
  </hyperlinks>
  <printOptions horizontalCentered="1"/>
  <pageMargins left="0.31496062992125984" right="0.31496062992125984" top="0.98425196850393704" bottom="0.59055118110236227" header="0.31496062992125984" footer="0.31496062992125984"/>
  <pageSetup paperSize="9" scale="78" orientation="portrait" r:id="rId1"/>
  <headerFooter differentFirst="1">
    <oddHeader>&amp;L&amp;"Times New Roman,Normal"Indice 3 du &amp;D&amp;C&amp;"Calibri,Gras"&amp;11DPGF RENSEIGNEE
&amp;K00B050Dédiée uniquement aux entreprises&amp;R&amp;P / &amp;N</oddHeader>
    <oddFooter>&amp;C&amp;"Arial,Italique"&amp;8SECC - 43, avenue Louis Luc - 94600 CHOISY LE ROI</oddFooter>
  </headerFooter>
  <rowBreaks count="3" manualBreakCount="3">
    <brk id="22" max="5" man="1"/>
    <brk id="59" max="5" man="1"/>
    <brk id="9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SECC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Société d'Expertise et de Conseil en Couverture</dc:creator>
  <cp:lastModifiedBy>FRANCOIS Remi</cp:lastModifiedBy>
  <cp:lastPrinted>2025-05-23T13:53:26Z</cp:lastPrinted>
  <dcterms:created xsi:type="dcterms:W3CDTF">2001-05-22T10:31:36Z</dcterms:created>
  <dcterms:modified xsi:type="dcterms:W3CDTF">2025-09-15T06:41:07Z</dcterms:modified>
</cp:coreProperties>
</file>